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LDF\"/>
    </mc:Choice>
  </mc:AlternateContent>
  <xr:revisionPtr revIDLastSave="0" documentId="8_{91C4FD74-1CE6-4BB5-8E72-A4587259A359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E18" i="1" s="1"/>
  <c r="E19" i="1" s="1"/>
  <c r="E20" i="1" s="1"/>
  <c r="D8" i="1"/>
  <c r="D18" i="1" s="1"/>
  <c r="D19" i="1" s="1"/>
  <c r="D20" i="1" s="1"/>
  <c r="D27" i="1" s="1"/>
  <c r="C8" i="1"/>
  <c r="C18" i="1" s="1"/>
  <c r="C19" i="1" s="1"/>
  <c r="C20" i="1" s="1"/>
  <c r="E58" i="1" l="1"/>
  <c r="C39" i="1"/>
  <c r="E27" i="1"/>
  <c r="C27" i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<sst xmlns="http://schemas.openxmlformats.org/spreadsheetml/2006/main" count="70" uniqueCount="46">
  <si>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</si>
  <si>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</si>
  <si>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</si>
  <si>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</si>
  <si>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</si>
  <si>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</si>
  <si>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</si>
  <si>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</si>
  <si>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</si>
  <si>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</si>
  <si>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</si>
  <si>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</si>
  <si>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</si>
  <si>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</si>
  <si>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</si>
  <si>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</si>
  <si>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</si>
  <si>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</si>
  <si>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</si>
  <si>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</si>
  <si>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</si>
  <si>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</si>
  <si>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</si>
  <si>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</si>
  <si>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</si>
  <si>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</si>
  <si>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</si>
  <si>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</si>
  <si>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</si>
  <si>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</si>
  <si>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</si>
  <si>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</si>
  <si>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</si>
  <si>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</si>
  <si>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</si>
  <si>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</si>
  <si>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</si>
  <si>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</si>
  <si>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</si>
  <si>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</si>
  <si>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</si>
  <si>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</si>
  <si>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</si>
  <si>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</si>
  <si>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</si>
  <si>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31 de marzo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</si>
</sst>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116417</xdr:colOff>
      <xdr:row>1</xdr:row>
      <xdr:rowOff>42334</xdr:rowOff>
    </xdr:from>
    <xdr:to>
      <xdr:col>1</xdr:col>
      <xdr:colOff>1830917</xdr:colOff>
      <xdr:row>4</xdr:row>
      <xdr:rowOff>147109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39DEB5-51BE-DD87-1BCB-0066B8178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34" y="232834"/>
          <a:ext cx="171450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topLeftCell="A17" zoomScale="90" zoomScaleNormal="90" workbookViewId="0">
      <selection activeCell="C37" sqref="C37:E38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2" t="s">
        <v>44</v>
      </c>
      <c r="C2" s="43"/>
      <c r="D2" s="43"/>
      <c r="E2" s="44"/>
    </row>
    <row r="3" spans="2:5" x14ac:dyDescent="0.25">
      <c r="B3" s="45" t="s">
        <v>0</v>
      </c>
      <c r="C3" s="46"/>
      <c r="D3" s="46"/>
      <c r="E3" s="47"/>
    </row>
    <row r="4" spans="2:5" x14ac:dyDescent="0.25">
      <c r="B4" s="48" t="s">
        <v>45</v>
      </c>
      <c r="C4" s="49"/>
      <c r="D4" s="49"/>
      <c r="E4" s="50"/>
    </row>
    <row r="5" spans="2:5" ht="15.75" thickBot="1" x14ac:dyDescent="0.3">
      <c r="B5" s="51" t="s">
        <v>1</v>
      </c>
      <c r="C5" s="52"/>
      <c r="D5" s="52"/>
      <c r="E5" s="53"/>
    </row>
    <row r="6" spans="2:5" x14ac:dyDescent="0.25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">
      <c r="B7" s="55"/>
      <c r="C7" s="4" t="s">
        <v>6</v>
      </c>
      <c r="D7" s="57"/>
      <c r="E7" s="4" t="s">
        <v>7</v>
      </c>
    </row>
    <row r="8" spans="2:5" x14ac:dyDescent="0.25">
      <c r="B8" s="27" t="s">
        <v>8</v>
      </c>
      <c r="C8" s="5">
        <f>SUM(C9:C11)</f>
        <v>5544038377.2699995</v>
      </c>
      <c r="D8" s="5">
        <f t="shared" ref="D8:E8" si="0">SUM(D9:D11)</f>
        <v>2150042443.7000003</v>
      </c>
      <c r="E8" s="5">
        <f t="shared" si="0"/>
        <v>2150042443.7000003</v>
      </c>
    </row>
    <row r="9" spans="2:5" x14ac:dyDescent="0.25">
      <c r="B9" s="28" t="s">
        <v>9</v>
      </c>
      <c r="C9" s="33">
        <v>4402655638.7799997</v>
      </c>
      <c r="D9" s="33">
        <v>1854378937.1800001</v>
      </c>
      <c r="E9" s="33">
        <v>1854378937.1800001</v>
      </c>
    </row>
    <row r="10" spans="2:5" x14ac:dyDescent="0.25">
      <c r="B10" s="28" t="s">
        <v>10</v>
      </c>
      <c r="C10" s="33">
        <v>1273920844.0699999</v>
      </c>
      <c r="D10" s="33">
        <v>346352479.79000002</v>
      </c>
      <c r="E10" s="33">
        <v>346352479.79000002</v>
      </c>
    </row>
    <row r="11" spans="2:5" x14ac:dyDescent="0.25">
      <c r="B11" s="28" t="s">
        <v>11</v>
      </c>
      <c r="C11" s="33">
        <v>-132538105.58</v>
      </c>
      <c r="D11" s="33">
        <v>-50688973.270000003</v>
      </c>
      <c r="E11" s="33">
        <v>-50688973.270000003</v>
      </c>
    </row>
    <row r="12" spans="2:5" x14ac:dyDescent="0.25">
      <c r="B12" s="27" t="s">
        <v>12</v>
      </c>
      <c r="C12" s="5">
        <f>SUM(C13+C14)</f>
        <v>5544038377.2600002</v>
      </c>
      <c r="D12" s="5">
        <f>SUM(D13+D14)</f>
        <v>1248706264.29</v>
      </c>
      <c r="E12" s="5">
        <f>SUM(E13+E14)</f>
        <v>1204455078.3800001</v>
      </c>
    </row>
    <row r="13" spans="2:5" ht="24" x14ac:dyDescent="0.25">
      <c r="B13" s="28" t="s">
        <v>13</v>
      </c>
      <c r="C13" s="33">
        <v>4402655638.75</v>
      </c>
      <c r="D13" s="33">
        <v>1159371833.8399999</v>
      </c>
      <c r="E13" s="33">
        <v>1110588550.3800001</v>
      </c>
    </row>
    <row r="14" spans="2:5" ht="24" x14ac:dyDescent="0.25">
      <c r="B14" s="28" t="s">
        <v>14</v>
      </c>
      <c r="C14" s="33">
        <v>1141382738.51</v>
      </c>
      <c r="D14" s="33">
        <v>89334430.450000018</v>
      </c>
      <c r="E14" s="33">
        <v>93866527.99999997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328419193.49999988</v>
      </c>
      <c r="E15" s="5">
        <f t="shared" si="1"/>
        <v>328419193.49999988</v>
      </c>
    </row>
    <row r="16" spans="2:5" ht="24" x14ac:dyDescent="0.25">
      <c r="B16" s="28" t="s">
        <v>16</v>
      </c>
      <c r="C16" s="35">
        <v>0</v>
      </c>
      <c r="D16" s="33">
        <v>292862522.73999989</v>
      </c>
      <c r="E16" s="33">
        <v>292862522.73999989</v>
      </c>
    </row>
    <row r="17" spans="2:5" ht="24" x14ac:dyDescent="0.25">
      <c r="B17" s="28" t="s">
        <v>17</v>
      </c>
      <c r="C17" s="35">
        <v>0</v>
      </c>
      <c r="D17" s="33">
        <v>35556670.760000005</v>
      </c>
      <c r="E17" s="33">
        <v>35556670.760000005</v>
      </c>
    </row>
    <row r="18" spans="2:5" x14ac:dyDescent="0.25">
      <c r="B18" s="27" t="s">
        <v>18</v>
      </c>
      <c r="C18" s="5">
        <f>C8-C12+C15</f>
        <v>9.9992752075195313E-3</v>
      </c>
      <c r="D18" s="5">
        <f t="shared" ref="D18:E18" si="2">D8-D12+D15</f>
        <v>1229755372.9100003</v>
      </c>
      <c r="E18" s="5">
        <f t="shared" si="2"/>
        <v>1274006558.8200002</v>
      </c>
    </row>
    <row r="19" spans="2:5" ht="24" x14ac:dyDescent="0.25">
      <c r="B19" s="27" t="s">
        <v>19</v>
      </c>
      <c r="C19" s="5">
        <f>C18-C11</f>
        <v>132538105.58999927</v>
      </c>
      <c r="D19" s="5">
        <f t="shared" ref="D19:E19" si="3">D18-D11</f>
        <v>1280444346.1800003</v>
      </c>
      <c r="E19" s="5">
        <f t="shared" si="3"/>
        <v>1324695532.0900002</v>
      </c>
    </row>
    <row r="20" spans="2:5" ht="24.75" thickBot="1" x14ac:dyDescent="0.3">
      <c r="B20" s="29" t="s">
        <v>20</v>
      </c>
      <c r="C20" s="7">
        <f>C19-C15</f>
        <v>132538105.58999927</v>
      </c>
      <c r="D20" s="7">
        <f t="shared" ref="D20:E20" si="4">D19-D15</f>
        <v>952025152.68000042</v>
      </c>
      <c r="E20" s="7">
        <f t="shared" si="4"/>
        <v>996276338.59000027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16672301.279999999</v>
      </c>
      <c r="D24" s="5">
        <f t="shared" ref="D24:E24" si="5">SUM(D25:D26)</f>
        <v>6634561.1299999999</v>
      </c>
      <c r="E24" s="5">
        <f t="shared" si="5"/>
        <v>6634561.1299999999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16672301.279999999</v>
      </c>
      <c r="D26" s="33">
        <v>6634561.1299999999</v>
      </c>
      <c r="E26" s="33">
        <v>6634561.1299999999</v>
      </c>
    </row>
    <row r="27" spans="2:5" x14ac:dyDescent="0.25">
      <c r="B27" s="27" t="s">
        <v>27</v>
      </c>
      <c r="C27" s="5">
        <f>C20+C24</f>
        <v>149210406.86999926</v>
      </c>
      <c r="D27" s="5">
        <f t="shared" ref="D27:E27" si="6">D20+D24</f>
        <v>958659713.81000042</v>
      </c>
      <c r="E27" s="5">
        <f t="shared" si="6"/>
        <v>1002910899.7200003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">
      <c r="B32" s="55"/>
      <c r="C32" s="55"/>
      <c r="D32" s="5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132538105.58</v>
      </c>
      <c r="D36" s="21">
        <f t="shared" ref="D36:E36" si="8">SUM(D37:D38)</f>
        <v>50688973.270000003</v>
      </c>
      <c r="E36" s="21">
        <f t="shared" si="8"/>
        <v>50688973.270000003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132538105.58</v>
      </c>
      <c r="D38" s="34">
        <v>50688973.270000003</v>
      </c>
      <c r="E38" s="34">
        <v>50688973.270000003</v>
      </c>
    </row>
    <row r="39" spans="2:5" ht="15" customHeight="1" x14ac:dyDescent="0.25">
      <c r="B39" s="58" t="s">
        <v>35</v>
      </c>
      <c r="C39" s="60">
        <f>C33-C36</f>
        <v>-132538105.58</v>
      </c>
      <c r="D39" s="60">
        <f t="shared" ref="D39:E39" si="9">D33-D36</f>
        <v>-50688973.270000003</v>
      </c>
      <c r="E39" s="60">
        <f t="shared" si="9"/>
        <v>-50688973.270000003</v>
      </c>
    </row>
    <row r="40" spans="2:5" ht="15.75" thickBot="1" x14ac:dyDescent="0.3">
      <c r="B40" s="59"/>
      <c r="C40" s="61"/>
      <c r="D40" s="61"/>
      <c r="E40" s="61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">
      <c r="B44" s="55"/>
      <c r="C44" s="20" t="s">
        <v>22</v>
      </c>
      <c r="D44" s="55"/>
      <c r="E44" s="20" t="s">
        <v>23</v>
      </c>
    </row>
    <row r="45" spans="2:5" x14ac:dyDescent="0.25">
      <c r="B45" s="15" t="s">
        <v>36</v>
      </c>
      <c r="C45" s="22">
        <f>C9</f>
        <v>4402655638.7799997</v>
      </c>
      <c r="D45" s="22">
        <f t="shared" ref="D45:E45" si="10">D9</f>
        <v>1854378937.1800001</v>
      </c>
      <c r="E45" s="22">
        <f t="shared" si="10"/>
        <v>1854378937.1800001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4402655638.75</v>
      </c>
      <c r="D49" s="22">
        <f t="shared" ref="D49:E49" si="14">D13</f>
        <v>1159371833.8399999</v>
      </c>
      <c r="E49" s="22">
        <f t="shared" si="14"/>
        <v>1110588550.3800001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292862522.73999989</v>
      </c>
      <c r="E50" s="22">
        <f t="shared" si="15"/>
        <v>292862522.73999989</v>
      </c>
    </row>
    <row r="51" spans="2:6" ht="24" x14ac:dyDescent="0.25">
      <c r="B51" s="27" t="s">
        <v>38</v>
      </c>
      <c r="C51" s="21">
        <f>C45+C46-C49+C50</f>
        <v>2.9999732971191406E-2</v>
      </c>
      <c r="D51" s="21">
        <f t="shared" ref="D51:E51" si="16">D45+D46-D49+D50</f>
        <v>987869626.08000004</v>
      </c>
      <c r="E51" s="21">
        <f t="shared" si="16"/>
        <v>1036652909.5399998</v>
      </c>
      <c r="F51" s="25"/>
    </row>
    <row r="52" spans="2:6" ht="24.75" thickBot="1" x14ac:dyDescent="0.3">
      <c r="B52" s="27" t="s">
        <v>39</v>
      </c>
      <c r="C52" s="21">
        <f>C51-C46</f>
        <v>2.9999732971191406E-2</v>
      </c>
      <c r="D52" s="21">
        <f t="shared" ref="D52:E52" si="17">D51-D46</f>
        <v>987869626.08000004</v>
      </c>
      <c r="E52" s="21">
        <f t="shared" si="17"/>
        <v>1036652909.5399998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">
      <c r="B56" s="55"/>
      <c r="C56" s="55"/>
      <c r="D56" s="55"/>
      <c r="E56" s="20" t="s">
        <v>23</v>
      </c>
    </row>
    <row r="57" spans="2:6" x14ac:dyDescent="0.25">
      <c r="B57" s="15" t="s">
        <v>10</v>
      </c>
      <c r="C57" s="22">
        <f>C10</f>
        <v>1273920844.0699999</v>
      </c>
      <c r="D57" s="22">
        <f t="shared" ref="D57:E57" si="18">D10</f>
        <v>346352479.79000002</v>
      </c>
      <c r="E57" s="22">
        <f t="shared" si="18"/>
        <v>346352479.79000002</v>
      </c>
    </row>
    <row r="58" spans="2:6" ht="24" x14ac:dyDescent="0.25">
      <c r="B58" s="15" t="s">
        <v>40</v>
      </c>
      <c r="C58" s="22">
        <f>C59-C60</f>
        <v>-132538105.58</v>
      </c>
      <c r="D58" s="22">
        <f t="shared" ref="D58:E58" si="19">D59-D60</f>
        <v>-50688973.270000003</v>
      </c>
      <c r="E58" s="22">
        <f t="shared" si="19"/>
        <v>-50688973.270000003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132538105.58</v>
      </c>
      <c r="D60" s="22">
        <f t="shared" ref="D60:E60" si="21">D38</f>
        <v>50688973.270000003</v>
      </c>
      <c r="E60" s="22">
        <f t="shared" si="21"/>
        <v>50688973.270000003</v>
      </c>
    </row>
    <row r="61" spans="2:6" ht="24" x14ac:dyDescent="0.25">
      <c r="B61" s="15" t="s">
        <v>41</v>
      </c>
      <c r="C61" s="22">
        <f>C14</f>
        <v>1141382738.51</v>
      </c>
      <c r="D61" s="22">
        <f t="shared" ref="D61:E61" si="22">D14</f>
        <v>89334430.450000018</v>
      </c>
      <c r="E61" s="22">
        <f t="shared" si="22"/>
        <v>93866527.99999997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35556670.760000005</v>
      </c>
      <c r="E62" s="22">
        <f t="shared" si="23"/>
        <v>35556670.760000005</v>
      </c>
    </row>
    <row r="63" spans="2:6" ht="24" x14ac:dyDescent="0.25">
      <c r="B63" s="27" t="s">
        <v>42</v>
      </c>
      <c r="C63" s="21">
        <f>C57+C58-C61+C62</f>
        <v>-1.9999980926513672E-2</v>
      </c>
      <c r="D63" s="21">
        <f t="shared" ref="D63:E63" si="24">D57+D58-D61+D62</f>
        <v>241885746.83000004</v>
      </c>
      <c r="E63" s="21">
        <f t="shared" si="24"/>
        <v>237353649.28000009</v>
      </c>
    </row>
    <row r="64" spans="2:6" ht="24.75" thickBot="1" x14ac:dyDescent="0.3">
      <c r="B64" s="29" t="s">
        <v>43</v>
      </c>
      <c r="C64" s="32">
        <f>C63-C58</f>
        <v>132538105.56000002</v>
      </c>
      <c r="D64" s="32">
        <f t="shared" ref="D64:E64" si="25">D63-D58</f>
        <v>292574720.10000002</v>
      </c>
      <c r="E64" s="32">
        <f t="shared" si="25"/>
        <v>288042622.55000007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9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2020-01-08T20:37:56Z</dcterms:created>
  <dcterms:modified xsi:type="dcterms:W3CDTF">2024-04-22T21:02:35Z</dcterms:modified>
</cp:coreProperties>
</file>